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7"/>
</calcChain>
</file>

<file path=xl/sharedStrings.xml><?xml version="1.0" encoding="utf-8"?>
<sst xmlns="http://schemas.openxmlformats.org/spreadsheetml/2006/main" count="104" uniqueCount="71">
  <si>
    <t>SUGGESTED SPARE PARTS</t>
  </si>
  <si>
    <r>
      <t>SUGGESTED</t>
    </r>
    <r>
      <rPr>
        <sz val="11"/>
        <color rgb="FF000000"/>
        <rFont val="Times New Roman"/>
        <family val="1"/>
      </rPr>
      <t xml:space="preserve"> SPARE</t>
    </r>
    <r>
      <rPr>
        <sz val="11"/>
        <color rgb="FF000000"/>
        <rFont val="Times New Roman Italic"/>
      </rPr>
      <t xml:space="preserve"> PARTS</t>
    </r>
  </si>
  <si>
    <t>SERIAL NO</t>
  </si>
  <si>
    <t>PART NO.PRV NO.DESCRIPTION</t>
  </si>
  <si>
    <t>NOTES:</t>
  </si>
  <si>
    <t>FROM</t>
  </si>
  <si>
    <t>BEARING, 1.1250D X .5001D X .375</t>
  </si>
  <si>
    <r>
      <t>BEARING, 1.125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 X .5001D X .375</t>
    </r>
  </si>
  <si>
    <t>BELT, BRUSH DRIVE</t>
  </si>
  <si>
    <t>CORD SET, 14.3 SJTW-A X 50' YELLOW</t>
  </si>
  <si>
    <t>CORD END, 125V 15A M NEMA5-15P</t>
  </si>
  <si>
    <t>CUFF, BLK 1.91D VAC HOSE X 4.07</t>
  </si>
  <si>
    <t>GASKET, DOME</t>
  </si>
  <si>
    <t>GUARD, THREAD</t>
  </si>
  <si>
    <t>HOSE, 1.5 BLU VAC X 52"</t>
  </si>
  <si>
    <t>JET SEAL, MINI-QUICK</t>
  </si>
  <si>
    <t>JET, 110015 MINI-QUICK</t>
  </si>
  <si>
    <t>SWITCH, 125V SPST LIT RCKR</t>
  </si>
  <si>
    <t>STRAINER, 3/8 FPT 80 MESH</t>
  </si>
  <si>
    <t>BRUSH, 18L X 4.50D</t>
  </si>
  <si>
    <r>
      <t>BRUSH, 18L X 4.5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</t>
    </r>
  </si>
  <si>
    <t>BREAKER, 8A CIRCUIT</t>
  </si>
  <si>
    <t>BREAKER, 15A 250VAC 50VDC</t>
  </si>
  <si>
    <t>BREAKER, 6A VDE CIRCUIT</t>
  </si>
  <si>
    <t>CABLE, 25 X 3/32 1/4 EYE X 1/4 STUD</t>
  </si>
  <si>
    <t>DOME ASM</t>
  </si>
  <si>
    <t>HOSE, 1.5 BLU VAC X 28"</t>
  </si>
  <si>
    <t>IDLER ASM, BRUSH</t>
  </si>
  <si>
    <t>JET, MINI PROMAX 9504</t>
  </si>
  <si>
    <t>VAC MOTOR ASM</t>
  </si>
  <si>
    <t>MANIFOLD ASM</t>
  </si>
  <si>
    <t>PULLEY ASM, BRUSH</t>
  </si>
  <si>
    <r>
      <t>PULLEY</t>
    </r>
    <r>
      <rPr>
        <u/>
        <sz val="8"/>
        <color rgb="FF000000"/>
        <rFont val="Times New Roman"/>
        <family val="1"/>
      </rPr>
      <t xml:space="preserve"> ASM, BRUSH</t>
    </r>
  </si>
  <si>
    <t>PUMP ASM, 115V</t>
  </si>
  <si>
    <t>SWITCH, DPDT 2-POSITION ROCKER</t>
  </si>
  <si>
    <t>SWITCH, SPST 2-POSITION ROCKER</t>
  </si>
  <si>
    <t>SCREEN, 80 MESH STRAINER DEEP</t>
  </si>
  <si>
    <t>SOLENOID ASM</t>
  </si>
  <si>
    <t>BRUSH SET, 120V 5.7 VAC AMETEK</t>
  </si>
  <si>
    <t>BRUSH SET, 120V VAC WINDSOR</t>
  </si>
  <si>
    <t>5-21</t>
  </si>
  <si>
    <t>BFP20 86038490 05/11/07</t>
  </si>
  <si>
    <t>BELT, TIMING.375P 16.5PL .5W</t>
  </si>
  <si>
    <t>E87500</t>
  </si>
  <si>
    <t>E87402</t>
  </si>
  <si>
    <t>E87741</t>
  </si>
  <si>
    <t>E85135</t>
  </si>
  <si>
    <t>E87442</t>
  </si>
  <si>
    <t>E87410</t>
  </si>
  <si>
    <t>E87252</t>
  </si>
  <si>
    <t>E87403</t>
  </si>
  <si>
    <t>E87352</t>
  </si>
  <si>
    <t>E87503</t>
  </si>
  <si>
    <t>E87504</t>
  </si>
  <si>
    <t>E87438</t>
  </si>
  <si>
    <t>E87411</t>
  </si>
  <si>
    <t>E87719</t>
  </si>
  <si>
    <t>E87728</t>
  </si>
  <si>
    <t>E87406</t>
  </si>
  <si>
    <t>E87488</t>
  </si>
  <si>
    <t>E87596</t>
  </si>
  <si>
    <t>E87401</t>
  </si>
  <si>
    <t>E87405</t>
  </si>
  <si>
    <t>E87609</t>
  </si>
  <si>
    <t>E87599</t>
  </si>
  <si>
    <t>E87726</t>
  </si>
  <si>
    <t>E87161</t>
  </si>
  <si>
    <t>E87271</t>
  </si>
  <si>
    <t>BFP20 86038490 05/11/07 05-21</t>
  </si>
  <si>
    <t>SKU</t>
  </si>
  <si>
    <t>Description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</si>
</sst>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/>
    <xf numFmtId="49" fontId="4" fillId="0" borderId="0" xfId="0" applyNumberFormat="1" applyFont="1"/>
    <xf numFmtId="1" fontId="4" fillId="0" borderId="0" xfId="0" applyNumberFormat="1" applyFont="1"/>
    <xf numFmtId="0" fontId="4" fillId="0" borderId="0" xfId="0" applyNumberFormat="1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left" indent="5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sqref="A1:E42"/>
    </sheetView>
  </sheetViews>
  <sheetFormatPr defaultRowHeight="15"/>
  <cols>
    <col min="1" max="1" width="28.7109375" bestFit="1" customWidth="1"/>
    <col min="2" max="2" width="25.5703125" bestFit="1" customWidth="1"/>
    <col min="3" max="3" width="25.5703125" customWidth="1"/>
    <col min="4" max="4" width="32.28515625" customWidth="1"/>
    <col min="5" max="5" width="30.5703125" bestFit="1" customWidth="1"/>
    <col min="6" max="6" width="3.42578125" bestFit="1" customWidth="1"/>
    <col min="7" max="7" width="5.42578125" bestFit="1" customWidth="1"/>
    <col min="8" max="8" width="6.5703125" bestFit="1" customWidth="1"/>
  </cols>
  <sheetData>
    <row r="2" spans="1:10">
      <c r="A2" s="1" t="s">
        <v>1</v>
      </c>
    </row>
    <row r="4" spans="1:10">
      <c r="A4" s="2" t="s">
        <v>2</v>
      </c>
    </row>
    <row r="5" spans="1:10">
      <c r="B5" s="2" t="s">
        <v>3</v>
      </c>
      <c r="C5" s="2"/>
      <c r="H5" s="2" t="s">
        <v>4</v>
      </c>
    </row>
    <row r="6" spans="1:10">
      <c r="G6" s="2" t="s">
        <v>5</v>
      </c>
    </row>
    <row r="7" spans="1:10">
      <c r="A7" s="3">
        <v>86000900</v>
      </c>
      <c r="B7" s="4">
        <v>9019</v>
      </c>
      <c r="C7" s="4" t="str">
        <f>LEFT(J7,6)</f>
        <v>E87500</v>
      </c>
      <c r="E7" s="2" t="s">
        <v>7</v>
      </c>
      <c r="J7" t="str">
        <f>VLOOKUP(B7,[1]Sheet2!$F$2:$I$17496,4,FALSE)</f>
        <v xml:space="preserve">E8750000                      </v>
      </c>
    </row>
    <row r="8" spans="1:10">
      <c r="A8" s="3">
        <v>86229290</v>
      </c>
      <c r="B8" s="3">
        <v>11043</v>
      </c>
      <c r="C8" s="4" t="str">
        <f t="shared" ref="C8:C39" si="0">LEFT(J8,6)</f>
        <v>E87402</v>
      </c>
      <c r="D8" s="2" t="s">
        <v>8</v>
      </c>
      <c r="J8" t="str">
        <f>VLOOKUP(B8,[1]Sheet2!$F$2:$I$17496,4,FALSE)</f>
        <v xml:space="preserve">E8740200                      </v>
      </c>
    </row>
    <row r="9" spans="1:10">
      <c r="A9" s="3">
        <v>86234090</v>
      </c>
      <c r="B9" s="3">
        <v>23065</v>
      </c>
      <c r="C9" s="4" t="str">
        <f t="shared" si="0"/>
        <v>E87741</v>
      </c>
      <c r="E9" s="2" t="s">
        <v>9</v>
      </c>
      <c r="J9" t="str">
        <f>VLOOKUP(B9,[1]Sheet2!$F$2:$I$17496,4,FALSE)</f>
        <v xml:space="preserve">E8774100                      </v>
      </c>
    </row>
    <row r="10" spans="1:10">
      <c r="A10" s="3">
        <v>86234400</v>
      </c>
      <c r="B10" s="3">
        <v>26006</v>
      </c>
      <c r="C10" s="4" t="str">
        <f t="shared" si="0"/>
        <v>E85135</v>
      </c>
      <c r="E10" s="2" t="s">
        <v>10</v>
      </c>
      <c r="J10" t="str">
        <f>VLOOKUP(B10,[1]Sheet2!$F$2:$I$17496,4,FALSE)</f>
        <v xml:space="preserve">E8513500                      </v>
      </c>
    </row>
    <row r="11" spans="1:10">
      <c r="A11" s="3">
        <v>86003100</v>
      </c>
      <c r="B11" s="3">
        <v>27814</v>
      </c>
      <c r="C11" s="4" t="str">
        <f t="shared" si="0"/>
        <v>E87442</v>
      </c>
      <c r="E11" s="2" t="s">
        <v>11</v>
      </c>
      <c r="J11" t="str">
        <f>VLOOKUP(B11,[1]Sheet2!$F$2:$I$17496,4,FALSE)</f>
        <v xml:space="preserve">E8744200                      </v>
      </c>
    </row>
    <row r="12" spans="1:10">
      <c r="A12" s="3">
        <v>86237050</v>
      </c>
      <c r="B12" s="3">
        <v>35221</v>
      </c>
      <c r="C12" s="4" t="str">
        <f t="shared" si="0"/>
        <v>E87410</v>
      </c>
      <c r="D12" s="2" t="s">
        <v>12</v>
      </c>
      <c r="J12" t="str">
        <f>VLOOKUP(B12,[1]Sheet2!$F$2:$I$17496,4,FALSE)</f>
        <v xml:space="preserve">E8741000                      </v>
      </c>
    </row>
    <row r="13" spans="1:10">
      <c r="A13" s="3">
        <v>86076010</v>
      </c>
      <c r="B13" s="3">
        <v>36054</v>
      </c>
      <c r="C13" s="4" t="e">
        <f t="shared" si="0"/>
        <v>#N/A</v>
      </c>
      <c r="D13" s="2" t="s">
        <v>13</v>
      </c>
      <c r="J13" t="e">
        <f>VLOOKUP(B13,[1]Sheet2!$F$2:$I$17496,4,FALSE)</f>
        <v>#N/A</v>
      </c>
    </row>
    <row r="14" spans="1:10">
      <c r="A14" s="3">
        <v>86240080</v>
      </c>
      <c r="B14" s="3">
        <v>39524</v>
      </c>
      <c r="C14" s="4" t="str">
        <f t="shared" si="0"/>
        <v>E87252</v>
      </c>
      <c r="D14" s="2" t="s">
        <v>14</v>
      </c>
      <c r="J14" t="str">
        <f>VLOOKUP(B14,[1]Sheet2!$F$2:$I$17496,4,FALSE)</f>
        <v xml:space="preserve">E8725200                      </v>
      </c>
    </row>
    <row r="15" spans="1:10">
      <c r="A15" s="3">
        <v>86135890</v>
      </c>
      <c r="B15" s="3">
        <v>44051</v>
      </c>
      <c r="C15" s="4" t="e">
        <f t="shared" si="0"/>
        <v>#N/A</v>
      </c>
      <c r="D15" s="2" t="s">
        <v>15</v>
      </c>
      <c r="J15" t="e">
        <f>VLOOKUP(B15,[1]Sheet2!$F$2:$I$17496,4,FALSE)</f>
        <v>#N/A</v>
      </c>
    </row>
    <row r="16" spans="1:10">
      <c r="A16" s="3">
        <v>86241650</v>
      </c>
      <c r="B16" s="3">
        <v>44062</v>
      </c>
      <c r="C16" s="4" t="e">
        <f t="shared" si="0"/>
        <v>#N/A</v>
      </c>
      <c r="D16" s="2" t="s">
        <v>16</v>
      </c>
      <c r="J16" t="e">
        <f>VLOOKUP(B16,[1]Sheet2!$F$2:$I$17496,4,FALSE)</f>
        <v>#N/A</v>
      </c>
    </row>
    <row r="17" spans="1:10">
      <c r="A17" s="3">
        <v>86256590</v>
      </c>
      <c r="B17" s="3">
        <v>72004</v>
      </c>
      <c r="C17" s="4" t="e">
        <f t="shared" si="0"/>
        <v>#N/A</v>
      </c>
      <c r="E17" s="2" t="s">
        <v>17</v>
      </c>
      <c r="J17" t="e">
        <f>VLOOKUP(B17,[1]Sheet2!$F$2:$I$17496,4,FALSE)</f>
        <v>#N/A</v>
      </c>
    </row>
    <row r="18" spans="1:10">
      <c r="A18" s="3">
        <v>86007700</v>
      </c>
      <c r="B18" s="3">
        <v>73250</v>
      </c>
      <c r="C18" s="4" t="e">
        <f t="shared" si="0"/>
        <v>#N/A</v>
      </c>
      <c r="E18" s="2" t="s">
        <v>18</v>
      </c>
      <c r="J18" t="e">
        <f>VLOOKUP(B18,[1]Sheet2!$F$2:$I$17496,4,FALSE)</f>
        <v>#N/A</v>
      </c>
    </row>
    <row r="19" spans="1:10">
      <c r="A19" s="3">
        <v>86229420</v>
      </c>
      <c r="B19" s="3">
        <v>11043</v>
      </c>
      <c r="C19" s="4" t="str">
        <f t="shared" si="0"/>
        <v>E87402</v>
      </c>
      <c r="D19" s="2" t="s">
        <v>42</v>
      </c>
      <c r="E19" s="2"/>
      <c r="F19" s="2"/>
      <c r="J19" t="str">
        <f>VLOOKUP(B19,[1]Sheet2!$F$2:$I$17496,4,FALSE)</f>
        <v xml:space="preserve">E8740200                      </v>
      </c>
    </row>
    <row r="20" spans="1:10">
      <c r="A20" s="3">
        <v>86001120</v>
      </c>
      <c r="B20" s="3">
        <v>12023</v>
      </c>
      <c r="C20" s="4" t="str">
        <f t="shared" si="0"/>
        <v>E87403</v>
      </c>
      <c r="D20" s="2" t="s">
        <v>20</v>
      </c>
      <c r="J20" t="str">
        <f>VLOOKUP(B20,[1]Sheet2!$F$2:$I$17496,4,FALSE)</f>
        <v xml:space="preserve">E8740300                      </v>
      </c>
    </row>
    <row r="21" spans="1:10">
      <c r="A21" s="3">
        <v>86230170</v>
      </c>
      <c r="B21" s="3">
        <v>14668</v>
      </c>
      <c r="C21" s="4" t="str">
        <f t="shared" si="0"/>
        <v>E87352</v>
      </c>
      <c r="D21" s="2" t="s">
        <v>21</v>
      </c>
      <c r="J21" t="str">
        <f>VLOOKUP(B21,[1]Sheet2!$F$2:$I$17496,4,FALSE)</f>
        <v xml:space="preserve">E8735200                      </v>
      </c>
    </row>
    <row r="22" spans="1:10">
      <c r="A22" s="3">
        <v>86001980</v>
      </c>
      <c r="B22" s="3">
        <v>14700</v>
      </c>
      <c r="C22" s="4" t="str">
        <f t="shared" si="0"/>
        <v>E87503</v>
      </c>
      <c r="E22" s="2" t="s">
        <v>22</v>
      </c>
      <c r="J22" t="str">
        <f>VLOOKUP(B22,[1]Sheet2!$F$2:$I$17496,4,FALSE)</f>
        <v xml:space="preserve">E8750300                      </v>
      </c>
    </row>
    <row r="23" spans="1:10">
      <c r="A23" s="3">
        <v>86230210</v>
      </c>
      <c r="B23" s="3">
        <v>14832</v>
      </c>
      <c r="C23" s="4" t="str">
        <f t="shared" si="0"/>
        <v>E87504</v>
      </c>
      <c r="E23" s="2" t="s">
        <v>23</v>
      </c>
      <c r="J23" t="str">
        <f>VLOOKUP(B23,[1]Sheet2!$F$2:$I$17496,4,FALSE)</f>
        <v xml:space="preserve">E8750400                      </v>
      </c>
    </row>
    <row r="24" spans="1:10">
      <c r="A24" s="3">
        <v>86231790</v>
      </c>
      <c r="B24" s="3">
        <v>27776</v>
      </c>
      <c r="C24" s="4" t="str">
        <f t="shared" si="0"/>
        <v>E87438</v>
      </c>
      <c r="E24" s="2" t="s">
        <v>24</v>
      </c>
      <c r="J24" t="str">
        <f>VLOOKUP(B24,[1]Sheet2!$F$2:$I$17496,4,FALSE)</f>
        <v xml:space="preserve">E8743800                      </v>
      </c>
    </row>
    <row r="25" spans="1:10">
      <c r="A25" s="3">
        <v>86025180</v>
      </c>
      <c r="B25" s="3">
        <v>28059</v>
      </c>
      <c r="C25" s="4" t="str">
        <f t="shared" si="0"/>
        <v>E87411</v>
      </c>
      <c r="D25" s="2" t="s">
        <v>25</v>
      </c>
      <c r="J25" t="str">
        <f>VLOOKUP(B25,[1]Sheet2!$F$2:$I$17496,4,FALSE)</f>
        <v xml:space="preserve">E8741100                      </v>
      </c>
    </row>
    <row r="26" spans="1:10">
      <c r="A26" s="3">
        <v>86237670</v>
      </c>
      <c r="B26" s="3">
        <v>35221</v>
      </c>
      <c r="C26" s="4" t="str">
        <f t="shared" si="0"/>
        <v>E87410</v>
      </c>
      <c r="D26" s="2" t="s">
        <v>12</v>
      </c>
      <c r="J26" t="str">
        <f>VLOOKUP(B26,[1]Sheet2!$F$2:$I$17496,4,FALSE)</f>
        <v xml:space="preserve">E8741000                      </v>
      </c>
    </row>
    <row r="27" spans="1:10">
      <c r="A27" s="3">
        <v>86004180</v>
      </c>
      <c r="B27" s="3">
        <v>39315</v>
      </c>
      <c r="C27" s="4" t="e">
        <f t="shared" si="0"/>
        <v>#N/A</v>
      </c>
      <c r="D27" s="2" t="s">
        <v>26</v>
      </c>
      <c r="J27" t="e">
        <f>VLOOKUP(B27,[1]Sheet2!$F$2:$I$17496,4,FALSE)</f>
        <v>#N/A</v>
      </c>
    </row>
    <row r="28" spans="1:10">
      <c r="A28" s="3">
        <v>86025320</v>
      </c>
      <c r="B28" s="3">
        <v>42072</v>
      </c>
      <c r="C28" s="4" t="str">
        <f t="shared" si="0"/>
        <v>E87719</v>
      </c>
      <c r="D28" s="2" t="s">
        <v>27</v>
      </c>
      <c r="J28" t="str">
        <f>VLOOKUP(B28,[1]Sheet2!$F$2:$I$17496,4,FALSE)</f>
        <v xml:space="preserve">E8771900                      </v>
      </c>
    </row>
    <row r="29" spans="1:10">
      <c r="A29" s="3">
        <v>86004580</v>
      </c>
      <c r="B29" s="3">
        <v>44068</v>
      </c>
      <c r="C29" s="4" t="str">
        <f t="shared" si="0"/>
        <v>E87728</v>
      </c>
      <c r="D29" s="2" t="s">
        <v>28</v>
      </c>
      <c r="J29" t="str">
        <f>VLOOKUP(B29,[1]Sheet2!$F$2:$I$17496,4,FALSE)</f>
        <v xml:space="preserve">E8772800                      </v>
      </c>
    </row>
    <row r="30" spans="1:10">
      <c r="A30" s="3">
        <v>86026870</v>
      </c>
      <c r="B30" s="3">
        <v>53787</v>
      </c>
      <c r="C30" s="4" t="str">
        <f t="shared" si="0"/>
        <v>E87406</v>
      </c>
      <c r="D30" s="2" t="s">
        <v>29</v>
      </c>
      <c r="J30" t="str">
        <f>VLOOKUP(B30,[1]Sheet2!$F$2:$I$17496,4,FALSE)</f>
        <v xml:space="preserve">E8740600                      </v>
      </c>
    </row>
    <row r="31" spans="1:10">
      <c r="A31" s="3">
        <v>86026040</v>
      </c>
      <c r="B31" s="3">
        <v>54168</v>
      </c>
      <c r="C31" s="4" t="str">
        <f t="shared" si="0"/>
        <v>E87488</v>
      </c>
      <c r="D31" s="2" t="s">
        <v>30</v>
      </c>
      <c r="J31" t="str">
        <f>VLOOKUP(B31,[1]Sheet2!$F$2:$I$17496,4,FALSE)</f>
        <v xml:space="preserve">E8748800                      </v>
      </c>
    </row>
    <row r="32" spans="1:10">
      <c r="A32" s="3">
        <v>86026220</v>
      </c>
      <c r="B32" s="3">
        <v>64097</v>
      </c>
      <c r="C32" s="4" t="str">
        <f t="shared" si="0"/>
        <v>E87596</v>
      </c>
      <c r="D32" s="2" t="s">
        <v>32</v>
      </c>
      <c r="J32" t="str">
        <f>VLOOKUP(B32,[1]Sheet2!$F$2:$I$17496,4,FALSE)</f>
        <v xml:space="preserve">E8759600                      </v>
      </c>
    </row>
    <row r="33" spans="1:10">
      <c r="A33" s="3">
        <v>86026360</v>
      </c>
      <c r="B33" s="3">
        <v>65170</v>
      </c>
      <c r="C33" s="4" t="str">
        <f t="shared" si="0"/>
        <v>E87401</v>
      </c>
      <c r="D33" s="2" t="s">
        <v>33</v>
      </c>
      <c r="J33" t="str">
        <f>VLOOKUP(B33,[1]Sheet2!$F$2:$I$17496,4,FALSE)</f>
        <v xml:space="preserve">E8740100                      </v>
      </c>
    </row>
    <row r="34" spans="1:10">
      <c r="A34" s="3">
        <v>86007130</v>
      </c>
      <c r="B34" s="3">
        <v>72128</v>
      </c>
      <c r="C34" s="4" t="str">
        <f t="shared" si="0"/>
        <v>E87405</v>
      </c>
      <c r="E34" s="2" t="s">
        <v>34</v>
      </c>
      <c r="J34" t="str">
        <f>VLOOKUP(B34,[1]Sheet2!$F$2:$I$17496,4,FALSE)</f>
        <v xml:space="preserve">E8740500                      </v>
      </c>
    </row>
    <row r="35" spans="1:10">
      <c r="A35" s="3">
        <v>86007140</v>
      </c>
      <c r="B35" s="3">
        <v>72130</v>
      </c>
      <c r="C35" s="4" t="str">
        <f t="shared" si="0"/>
        <v>E87609</v>
      </c>
      <c r="E35" s="2" t="s">
        <v>35</v>
      </c>
      <c r="J35" t="str">
        <f>VLOOKUP(B35,[1]Sheet2!$F$2:$I$17496,4,FALSE)</f>
        <v xml:space="preserve">E8760900                      </v>
      </c>
    </row>
    <row r="36" spans="1:10">
      <c r="A36" s="3">
        <v>86136800</v>
      </c>
      <c r="B36" s="3">
        <v>73839</v>
      </c>
      <c r="C36" s="4" t="str">
        <f t="shared" si="0"/>
        <v>E87599</v>
      </c>
      <c r="E36" s="2" t="s">
        <v>36</v>
      </c>
      <c r="J36" t="str">
        <f>VLOOKUP(B36,[1]Sheet2!$F$2:$I$17496,4,FALSE)</f>
        <v xml:space="preserve">E8759900                      </v>
      </c>
    </row>
    <row r="37" spans="1:10">
      <c r="A37" s="3">
        <v>86026480</v>
      </c>
      <c r="B37" s="3">
        <v>84157</v>
      </c>
      <c r="C37" s="4" t="str">
        <f t="shared" si="0"/>
        <v>E87726</v>
      </c>
      <c r="D37" s="2" t="s">
        <v>37</v>
      </c>
      <c r="J37" t="str">
        <f>VLOOKUP(B37,[1]Sheet2!$F$2:$I$17496,4,FALSE)</f>
        <v xml:space="preserve">E8772600                      </v>
      </c>
    </row>
    <row r="38" spans="1:10">
      <c r="A38" s="3">
        <v>86135340</v>
      </c>
      <c r="B38" s="3">
        <v>14258</v>
      </c>
      <c r="C38" s="4" t="str">
        <f t="shared" si="0"/>
        <v>E87161</v>
      </c>
      <c r="E38" s="2" t="s">
        <v>38</v>
      </c>
      <c r="J38" t="str">
        <f>VLOOKUP(B38,[1]Sheet2!$F$2:$I$17496,4,FALSE)</f>
        <v xml:space="preserve">E8716100                      </v>
      </c>
    </row>
    <row r="39" spans="1:10">
      <c r="A39" s="3">
        <v>86135320</v>
      </c>
      <c r="B39" s="3">
        <v>140687</v>
      </c>
      <c r="C39" s="4" t="str">
        <f t="shared" si="0"/>
        <v>E87271</v>
      </c>
      <c r="E39" s="2" t="s">
        <v>39</v>
      </c>
      <c r="J39" t="str">
        <f>VLOOKUP(B39,[1]Sheet2!$F$2:$I$17496,4,FALSE)</f>
        <v xml:space="preserve">E8727100                      </v>
      </c>
    </row>
    <row r="41" spans="1:10">
      <c r="A41" s="1" t="s">
        <v>40</v>
      </c>
      <c r="B41" s="2" t="s">
        <v>41</v>
      </c>
      <c r="C41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9"/>
  <sheetViews>
    <sheetView tabSelected="1" workbookViewId="0">
      <selection activeCell="C3" sqref="C3"/>
    </sheetView>
  </sheetViews>
  <sheetFormatPr defaultRowHeight="15"/>
  <cols>
    <col min="2" max="2" width="10.85546875" style="5" customWidth="1"/>
    <col min="3" max="3" width="42.42578125" customWidth="1"/>
    <col min="4" max="4" width="36.5703125" customWidth="1"/>
  </cols>
  <sheetData>
    <row r="2" spans="2:3" ht="15.75">
      <c r="C2" s="10" t="s">
        <v>0</v>
      </c>
    </row>
    <row r="4" spans="2:3" ht="15.75">
      <c r="B4" s="6" t="s">
        <v>69</v>
      </c>
      <c r="C4" s="9" t="s">
        <v>70</v>
      </c>
    </row>
    <row r="5" spans="2:3" ht="15.75">
      <c r="B5" s="6" t="s">
        <v>43</v>
      </c>
      <c r="C5" s="8" t="s">
        <v>6</v>
      </c>
    </row>
    <row r="6" spans="2:3" ht="15.75">
      <c r="B6" s="6" t="s">
        <v>44</v>
      </c>
      <c r="C6" s="8" t="s">
        <v>8</v>
      </c>
    </row>
    <row r="7" spans="2:3" ht="15.75">
      <c r="B7" s="6" t="s">
        <v>45</v>
      </c>
      <c r="C7" s="8" t="s">
        <v>9</v>
      </c>
    </row>
    <row r="8" spans="2:3" ht="15.75">
      <c r="B8" s="6" t="s">
        <v>46</v>
      </c>
      <c r="C8" s="8" t="s">
        <v>10</v>
      </c>
    </row>
    <row r="9" spans="2:3" ht="15.75">
      <c r="B9" s="6" t="s">
        <v>47</v>
      </c>
      <c r="C9" s="8" t="s">
        <v>11</v>
      </c>
    </row>
    <row r="10" spans="2:3" ht="15.75">
      <c r="B10" s="6" t="s">
        <v>48</v>
      </c>
      <c r="C10" s="8" t="s">
        <v>12</v>
      </c>
    </row>
    <row r="11" spans="2:3" ht="15.75">
      <c r="B11" s="7">
        <v>36054</v>
      </c>
      <c r="C11" s="8" t="s">
        <v>13</v>
      </c>
    </row>
    <row r="12" spans="2:3" ht="15.75">
      <c r="B12" s="6" t="s">
        <v>49</v>
      </c>
      <c r="C12" s="8" t="s">
        <v>14</v>
      </c>
    </row>
    <row r="13" spans="2:3" ht="15.75">
      <c r="B13" s="7">
        <v>44051</v>
      </c>
      <c r="C13" s="8" t="s">
        <v>15</v>
      </c>
    </row>
    <row r="14" spans="2:3" ht="15.75">
      <c r="B14" s="7">
        <v>44062</v>
      </c>
      <c r="C14" s="8" t="s">
        <v>16</v>
      </c>
    </row>
    <row r="15" spans="2:3" ht="15.75">
      <c r="B15" s="7">
        <v>72004</v>
      </c>
      <c r="C15" s="8" t="s">
        <v>17</v>
      </c>
    </row>
    <row r="16" spans="2:3" ht="15.75">
      <c r="B16" s="7">
        <v>73250</v>
      </c>
      <c r="C16" s="8" t="s">
        <v>18</v>
      </c>
    </row>
    <row r="17" spans="2:3" ht="15.75">
      <c r="B17" s="6" t="s">
        <v>44</v>
      </c>
      <c r="C17" s="8" t="s">
        <v>42</v>
      </c>
    </row>
    <row r="18" spans="2:3" ht="15.75">
      <c r="B18" s="6" t="s">
        <v>50</v>
      </c>
      <c r="C18" s="8" t="s">
        <v>19</v>
      </c>
    </row>
    <row r="19" spans="2:3" ht="15.75">
      <c r="B19" s="6" t="s">
        <v>51</v>
      </c>
      <c r="C19" s="8" t="s">
        <v>21</v>
      </c>
    </row>
    <row r="20" spans="2:3" ht="15.75">
      <c r="B20" s="6" t="s">
        <v>52</v>
      </c>
      <c r="C20" s="8" t="s">
        <v>22</v>
      </c>
    </row>
    <row r="21" spans="2:3" ht="15.75">
      <c r="B21" s="6" t="s">
        <v>53</v>
      </c>
      <c r="C21" s="8" t="s">
        <v>23</v>
      </c>
    </row>
    <row r="22" spans="2:3" ht="15.75">
      <c r="B22" s="6" t="s">
        <v>54</v>
      </c>
      <c r="C22" s="8" t="s">
        <v>24</v>
      </c>
    </row>
    <row r="23" spans="2:3" ht="15.75">
      <c r="B23" s="6" t="s">
        <v>55</v>
      </c>
      <c r="C23" s="8" t="s">
        <v>25</v>
      </c>
    </row>
    <row r="24" spans="2:3" ht="15.75">
      <c r="B24" s="6" t="s">
        <v>48</v>
      </c>
      <c r="C24" s="8" t="s">
        <v>12</v>
      </c>
    </row>
    <row r="25" spans="2:3" ht="15.75">
      <c r="B25" s="7">
        <v>39315</v>
      </c>
      <c r="C25" s="8" t="s">
        <v>26</v>
      </c>
    </row>
    <row r="26" spans="2:3" ht="15.75">
      <c r="B26" s="6" t="s">
        <v>56</v>
      </c>
      <c r="C26" s="8" t="s">
        <v>27</v>
      </c>
    </row>
    <row r="27" spans="2:3" ht="15.75">
      <c r="B27" s="6" t="s">
        <v>57</v>
      </c>
      <c r="C27" s="8" t="s">
        <v>28</v>
      </c>
    </row>
    <row r="28" spans="2:3" ht="15.75">
      <c r="B28" s="6" t="s">
        <v>58</v>
      </c>
      <c r="C28" s="8" t="s">
        <v>29</v>
      </c>
    </row>
    <row r="29" spans="2:3" ht="15.75">
      <c r="B29" s="6" t="s">
        <v>59</v>
      </c>
      <c r="C29" s="8" t="s">
        <v>30</v>
      </c>
    </row>
    <row r="30" spans="2:3" ht="15.75">
      <c r="B30" s="6" t="s">
        <v>60</v>
      </c>
      <c r="C30" s="8" t="s">
        <v>31</v>
      </c>
    </row>
    <row r="31" spans="2:3" ht="15.75">
      <c r="B31" s="6" t="s">
        <v>61</v>
      </c>
      <c r="C31" s="8" t="s">
        <v>33</v>
      </c>
    </row>
    <row r="32" spans="2:3" ht="15.75">
      <c r="B32" s="6" t="s">
        <v>62</v>
      </c>
      <c r="C32" s="8" t="s">
        <v>34</v>
      </c>
    </row>
    <row r="33" spans="2:3" ht="15.75">
      <c r="B33" s="6" t="s">
        <v>63</v>
      </c>
      <c r="C33" s="8" t="s">
        <v>35</v>
      </c>
    </row>
    <row r="34" spans="2:3" ht="15.75">
      <c r="B34" s="6" t="s">
        <v>64</v>
      </c>
      <c r="C34" s="8" t="s">
        <v>36</v>
      </c>
    </row>
    <row r="35" spans="2:3" ht="15.75">
      <c r="B35" s="6" t="s">
        <v>65</v>
      </c>
      <c r="C35" s="8" t="s">
        <v>37</v>
      </c>
    </row>
    <row r="36" spans="2:3" ht="15.75">
      <c r="B36" s="6" t="s">
        <v>66</v>
      </c>
      <c r="C36" s="8" t="s">
        <v>38</v>
      </c>
    </row>
    <row r="37" spans="2:3" ht="15.75">
      <c r="B37" s="6" t="s">
        <v>67</v>
      </c>
      <c r="C37" s="8" t="s">
        <v>39</v>
      </c>
    </row>
    <row r="39" spans="2:3">
      <c r="C39" s="11" t="s">
        <v>68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EBAB98-E25B-41B6-8377-3EE5C28A2D63}"/>
</file>

<file path=customXml/itemProps2.xml><?xml version="1.0" encoding="utf-8"?>
<ds:datastoreItem xmlns:ds="http://schemas.openxmlformats.org/officeDocument/2006/customXml" ds:itemID="{20A6D58C-32D1-4314-A1E9-AC81E8B9D551}"/>
</file>

<file path=customXml/itemProps3.xml><?xml version="1.0" encoding="utf-8"?>
<ds:datastoreItem xmlns:ds="http://schemas.openxmlformats.org/officeDocument/2006/customXml" ds:itemID="{730F9EBF-FF6B-4C5B-A976-D56A0DB99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2010-07-26T16:33:17Z</cp:lastPrinted>
  <dcterms:created xsi:type="dcterms:W3CDTF">2010-07-26T15:59:16Z</dcterms:created>
  <dcterms:modified xsi:type="dcterms:W3CDTF">2010-07-26T16:33:35Z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